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360" yWindow="70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16" i="1" l="1"/>
  <c r="H216" i="1"/>
  <c r="G216" i="1"/>
  <c r="F218" i="1"/>
  <c r="L216" i="1"/>
  <c r="J216" i="1"/>
  <c r="I216" i="1"/>
  <c r="L205" i="1"/>
  <c r="J205" i="1"/>
  <c r="I205" i="1"/>
  <c r="H205" i="1"/>
  <c r="G205" i="1"/>
  <c r="F205" i="1"/>
  <c r="B195" i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138" i="1" l="1"/>
  <c r="J119" i="1"/>
  <c r="H195" i="1"/>
  <c r="J195" i="1"/>
  <c r="L138" i="1"/>
  <c r="H138" i="1"/>
  <c r="G138" i="1"/>
  <c r="J138" i="1"/>
  <c r="J218" i="1" s="1"/>
  <c r="F138" i="1"/>
  <c r="F119" i="1"/>
  <c r="H119" i="1"/>
  <c r="L119" i="1"/>
  <c r="I119" i="1"/>
  <c r="G119" i="1"/>
  <c r="L100" i="1"/>
  <c r="F100" i="1"/>
  <c r="I81" i="1"/>
  <c r="H62" i="1"/>
  <c r="I62" i="1"/>
  <c r="G62" i="1"/>
  <c r="L62" i="1"/>
  <c r="F62" i="1"/>
  <c r="G24" i="1"/>
  <c r="H24" i="1"/>
  <c r="I24" i="1"/>
  <c r="H43" i="1"/>
  <c r="I43" i="1"/>
  <c r="F43" i="1"/>
  <c r="L43" i="1"/>
  <c r="L24" i="1"/>
  <c r="F24" i="1"/>
  <c r="G218" i="1" l="1"/>
  <c r="H218" i="1"/>
  <c r="I218" i="1"/>
  <c r="L218" i="1"/>
</calcChain>
</file>

<file path=xl/sharedStrings.xml><?xml version="1.0" encoding="utf-8"?>
<sst xmlns="http://schemas.openxmlformats.org/spreadsheetml/2006/main" count="311" uniqueCount="95">
  <si>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</si>
  <si>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</si>
  <si>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</si>
  <si>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</si>
  <si>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</si>
  <si>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</si>
  <si>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</si>
  <si>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</si>
  <si>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</si>
  <si>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</si>
  <si>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</si>
  <si>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</si>
  <si>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</si>
  <si>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</si>
  <si>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</si>
  <si>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</si>
  <si>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</si>
  <si>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</si>
  <si>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</si>
  <si>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</si>
  <si>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</si>
  <si>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</si>
  <si>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</si>
  <si>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</si>
  <si>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</si>
  <si>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</si>
  <si>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</si>
  <si>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</si>
  <si>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</si>
  <si>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</si>
  <si>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</si>
  <si>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</si>
  <si>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</si>
  <si>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</si>
  <si>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</si>
  <si>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</si>
  <si>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</si>
  <si>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</si>
  <si>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</si>
  <si>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Сельдь с луком</t>
  </si>
  <si>
    <t>Суп из овощей</t>
  </si>
  <si>
    <t>Котлеты, рубленые из кур, запеченные с молочным соусом</t>
  </si>
  <si>
    <t>20.42</t>
  </si>
  <si>
    <t>Картофельное пюре</t>
  </si>
  <si>
    <t>Кисель</t>
  </si>
  <si>
    <t>Хлеб ржаной</t>
  </si>
  <si>
    <t>Салат витаминный</t>
  </si>
  <si>
    <t>Гуляш</t>
  </si>
  <si>
    <t>Каша гречневая рассыпчатая</t>
  </si>
  <si>
    <t>Компот из свежих плодов</t>
  </si>
  <si>
    <t>Салат из свежих помидоров</t>
  </si>
  <si>
    <t>Суп картофельный с макаронными изделиями</t>
  </si>
  <si>
    <t>Компот из смеси сухофруктов</t>
  </si>
  <si>
    <t>Арбуз</t>
  </si>
  <si>
    <t>Салат из моркови с изюмом</t>
  </si>
  <si>
    <t>Суп с рыбными консервами</t>
  </si>
  <si>
    <t>Плов из птицы</t>
  </si>
  <si>
    <t>Дыня</t>
  </si>
  <si>
    <t>конд.изд.</t>
  </si>
  <si>
    <t>Печенье</t>
  </si>
  <si>
    <t>Салат "Школьные годы"</t>
  </si>
  <si>
    <t>Суп картофельный с клёцками</t>
  </si>
  <si>
    <t>Рыба,запеченная в сметанном соусе</t>
  </si>
  <si>
    <t>Банан</t>
  </si>
  <si>
    <t>Щи из свежей капусты со сметаной</t>
  </si>
  <si>
    <t>Рагу из птицы</t>
  </si>
  <si>
    <t>Рис отварной</t>
  </si>
  <si>
    <t>Салат"школьные годы"</t>
  </si>
  <si>
    <t>Борщ с капустой и сметаной</t>
  </si>
  <si>
    <t>Пюре из бобовых с маслом</t>
  </si>
  <si>
    <t>Шницель рыбный натуральный</t>
  </si>
  <si>
    <t>Шоколад</t>
  </si>
  <si>
    <t>Огурец свежий</t>
  </si>
  <si>
    <t>Суп картофельный</t>
  </si>
  <si>
    <t>Жаркое по-домашнему</t>
  </si>
  <si>
    <t>Суп-лапша домашняя</t>
  </si>
  <si>
    <t>Фрикадельки в соусе</t>
  </si>
  <si>
    <t>Салат из свеклы отварной</t>
  </si>
  <si>
    <t>Салат из моркови с яблоками</t>
  </si>
  <si>
    <t>Суп картофельный с крупой</t>
  </si>
  <si>
    <t>Птица жареная</t>
  </si>
  <si>
    <t>Макаронные изделия отварные</t>
  </si>
  <si>
    <t>Компот из сухофруктов</t>
  </si>
  <si>
    <t>Конфета</t>
  </si>
  <si>
    <t>Сердце в соусе</t>
  </si>
  <si>
    <t xml:space="preserve">фрукты </t>
  </si>
  <si>
    <t>Суп картофельный с горохом</t>
  </si>
  <si>
    <t>Зразы рыбные</t>
  </si>
  <si>
    <t>Капуста тушеная</t>
  </si>
  <si>
    <t>342.1</t>
  </si>
  <si>
    <t>Рассольник"Ленинградский"</t>
  </si>
  <si>
    <t>Печень, тушеная в соусе</t>
  </si>
  <si>
    <r>
      <t>ТОГБОУ</t>
    </r>
    <r>
      <rPr>
        <b/>
        <sz val="10"/>
        <color theme="1"/>
        <rFont val="Arial"/>
        <family val="2"/>
        <charset val="204"/>
      </rPr>
      <t>"</t>
    </r>
    <r>
      <rPr>
        <sz val="10"/>
        <color theme="1"/>
        <rFont val="Arial"/>
      </rPr>
      <t xml:space="preserve"> Жердевская  школа -интернат имени Д.В. Семёнова "</t>
    </r>
  </si>
  <si>
    <t>Директор</t>
  </si>
  <si>
    <t>Паршина О.С.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</si>
</sst>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/>
    <xf numFmtId="0" fontId="11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6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F218" sqref="F2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92</v>
      </c>
      <c r="D1" s="54"/>
      <c r="E1" s="54"/>
      <c r="F1" s="12" t="s">
        <v>16</v>
      </c>
      <c r="G1" s="2" t="s">
        <v>17</v>
      </c>
      <c r="H1" s="55" t="s">
        <v>93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5" t="s">
        <v>94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5</v>
      </c>
      <c r="H14" s="43">
        <v>9</v>
      </c>
      <c r="I14" s="43">
        <v>2</v>
      </c>
      <c r="J14" s="43">
        <v>108</v>
      </c>
      <c r="K14" s="44">
        <v>76</v>
      </c>
      <c r="L14" s="60">
        <v>11.48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</v>
      </c>
      <c r="H15" s="43">
        <v>4</v>
      </c>
      <c r="I15" s="43">
        <v>9</v>
      </c>
      <c r="J15" s="43">
        <v>94</v>
      </c>
      <c r="K15" s="44">
        <v>99</v>
      </c>
      <c r="L15" s="43">
        <v>5.37</v>
      </c>
    </row>
    <row r="16" spans="1:12" ht="25.5" x14ac:dyDescent="0.25">
      <c r="A16" s="23"/>
      <c r="B16" s="15"/>
      <c r="C16" s="11"/>
      <c r="D16" s="7" t="s">
        <v>28</v>
      </c>
      <c r="E16" s="42" t="s">
        <v>41</v>
      </c>
      <c r="F16" s="43">
        <v>80</v>
      </c>
      <c r="G16" s="43">
        <v>14</v>
      </c>
      <c r="H16" s="43">
        <v>28</v>
      </c>
      <c r="I16" s="43">
        <v>7</v>
      </c>
      <c r="J16" s="43">
        <v>217</v>
      </c>
      <c r="K16" s="44">
        <v>296</v>
      </c>
      <c r="L16" s="43" t="s">
        <v>42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120</v>
      </c>
      <c r="G17" s="43">
        <v>2</v>
      </c>
      <c r="H17" s="43">
        <v>14</v>
      </c>
      <c r="I17" s="43">
        <v>17</v>
      </c>
      <c r="J17" s="43">
        <v>203</v>
      </c>
      <c r="K17" s="44">
        <v>128</v>
      </c>
      <c r="L17" s="61">
        <v>8.35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180</v>
      </c>
      <c r="G18" s="43">
        <v>0</v>
      </c>
      <c r="H18" s="43">
        <v>0</v>
      </c>
      <c r="I18" s="43">
        <v>17</v>
      </c>
      <c r="J18" s="43">
        <v>67</v>
      </c>
      <c r="K18" s="44">
        <v>411</v>
      </c>
      <c r="L18" s="43">
        <v>4.03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>
        <v>0</v>
      </c>
      <c r="I20" s="43">
        <v>13</v>
      </c>
      <c r="J20" s="43">
        <v>61</v>
      </c>
      <c r="K20" s="44"/>
      <c r="L20" s="61">
        <v>1.28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25</v>
      </c>
      <c r="H23" s="19">
        <f t="shared" si="2"/>
        <v>55</v>
      </c>
      <c r="I23" s="19">
        <f t="shared" si="2"/>
        <v>65</v>
      </c>
      <c r="J23" s="19">
        <f t="shared" si="2"/>
        <v>750</v>
      </c>
      <c r="K23" s="25"/>
      <c r="L23" s="19">
        <f t="shared" ref="L23" si="3">SUM(L14:L22)</f>
        <v>30.510000000000005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670</v>
      </c>
      <c r="G24" s="32">
        <f t="shared" ref="G24:J24" si="4">G13+G23</f>
        <v>25</v>
      </c>
      <c r="H24" s="32">
        <f t="shared" si="4"/>
        <v>55</v>
      </c>
      <c r="I24" s="32">
        <f t="shared" si="4"/>
        <v>65</v>
      </c>
      <c r="J24" s="32">
        <f t="shared" si="4"/>
        <v>750</v>
      </c>
      <c r="K24" s="32"/>
      <c r="L24" s="32">
        <f t="shared" ref="L24" si="5">L13+L23</f>
        <v>30.510000000000005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</v>
      </c>
      <c r="H33" s="43">
        <v>3</v>
      </c>
      <c r="I33" s="43">
        <v>6</v>
      </c>
      <c r="J33" s="43">
        <v>54</v>
      </c>
      <c r="K33" s="44">
        <v>41</v>
      </c>
      <c r="L33" s="43">
        <v>3.35</v>
      </c>
    </row>
    <row r="34" spans="1:12" ht="15" x14ac:dyDescent="0.25">
      <c r="A34" s="14"/>
      <c r="B34" s="15"/>
      <c r="C34" s="11"/>
      <c r="D34" s="7" t="s">
        <v>27</v>
      </c>
      <c r="E34" s="42" t="s">
        <v>90</v>
      </c>
      <c r="F34" s="43">
        <v>200</v>
      </c>
      <c r="G34" s="43">
        <v>2</v>
      </c>
      <c r="H34" s="43">
        <v>3</v>
      </c>
      <c r="I34" s="43">
        <v>13</v>
      </c>
      <c r="J34" s="43">
        <v>94</v>
      </c>
      <c r="K34" s="44">
        <v>91</v>
      </c>
      <c r="L34" s="43">
        <v>7.65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80</v>
      </c>
      <c r="G35" s="43">
        <v>12</v>
      </c>
      <c r="H35" s="43">
        <v>15</v>
      </c>
      <c r="I35" s="43">
        <v>5</v>
      </c>
      <c r="J35" s="43">
        <v>201</v>
      </c>
      <c r="K35" s="44">
        <v>259</v>
      </c>
      <c r="L35" s="43">
        <v>46.09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120</v>
      </c>
      <c r="G36" s="43">
        <v>3</v>
      </c>
      <c r="H36" s="43">
        <v>4</v>
      </c>
      <c r="I36" s="43">
        <v>30</v>
      </c>
      <c r="J36" s="43">
        <v>165</v>
      </c>
      <c r="K36" s="44">
        <v>323</v>
      </c>
      <c r="L36" s="43">
        <v>6.42</v>
      </c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180</v>
      </c>
      <c r="G37" s="43">
        <v>0</v>
      </c>
      <c r="H37" s="43">
        <v>0</v>
      </c>
      <c r="I37" s="43">
        <v>13</v>
      </c>
      <c r="J37" s="43">
        <v>55</v>
      </c>
      <c r="K37" s="44" t="s">
        <v>89</v>
      </c>
      <c r="L37" s="61">
        <v>4.28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</v>
      </c>
      <c r="H39" s="43">
        <v>0</v>
      </c>
      <c r="I39" s="43">
        <v>13</v>
      </c>
      <c r="J39" s="43">
        <v>61</v>
      </c>
      <c r="K39" s="44"/>
      <c r="L39" s="43">
        <v>1.28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20</v>
      </c>
      <c r="H42" s="19">
        <f t="shared" ref="H42" si="11">SUM(H33:H41)</f>
        <v>25</v>
      </c>
      <c r="I42" s="19">
        <f t="shared" ref="I42" si="12">SUM(I33:I41)</f>
        <v>80</v>
      </c>
      <c r="J42" s="19">
        <f t="shared" ref="J42:L42" si="13">SUM(J33:J41)</f>
        <v>630</v>
      </c>
      <c r="K42" s="25"/>
      <c r="L42" s="19">
        <f t="shared" si="13"/>
        <v>69.070000000000007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670</v>
      </c>
      <c r="G43" s="32">
        <f t="shared" ref="G43" si="14">G32+G42</f>
        <v>20</v>
      </c>
      <c r="H43" s="32">
        <f t="shared" ref="H43" si="15">H32+H42</f>
        <v>25</v>
      </c>
      <c r="I43" s="32">
        <f t="shared" ref="I43" si="16">I32+I42</f>
        <v>80</v>
      </c>
      <c r="J43" s="32">
        <f t="shared" ref="J43:L43" si="17">J32+J42</f>
        <v>630</v>
      </c>
      <c r="K43" s="32"/>
      <c r="L43" s="32">
        <f t="shared" si="17"/>
        <v>69.070000000000007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50</v>
      </c>
      <c r="F52" s="43">
        <v>60</v>
      </c>
      <c r="G52" s="43">
        <v>1</v>
      </c>
      <c r="H52" s="43">
        <v>6</v>
      </c>
      <c r="I52" s="43">
        <v>2</v>
      </c>
      <c r="J52" s="43">
        <v>65</v>
      </c>
      <c r="K52" s="44"/>
      <c r="L52" s="43">
        <v>5.29</v>
      </c>
    </row>
    <row r="53" spans="1:12" ht="15" x14ac:dyDescent="0.25">
      <c r="A53" s="23"/>
      <c r="B53" s="15"/>
      <c r="C53" s="11"/>
      <c r="D53" s="7" t="s">
        <v>27</v>
      </c>
      <c r="E53" s="51" t="s">
        <v>51</v>
      </c>
      <c r="F53" s="43">
        <v>200</v>
      </c>
      <c r="G53" s="43">
        <v>3</v>
      </c>
      <c r="H53" s="43">
        <v>2</v>
      </c>
      <c r="I53" s="43">
        <v>16</v>
      </c>
      <c r="J53" s="43">
        <v>97</v>
      </c>
      <c r="K53" s="44">
        <v>100</v>
      </c>
      <c r="L53" s="43">
        <v>3.65</v>
      </c>
    </row>
    <row r="54" spans="1:12" ht="15" x14ac:dyDescent="0.25">
      <c r="A54" s="23"/>
      <c r="B54" s="15"/>
      <c r="C54" s="11"/>
      <c r="D54" s="7" t="s">
        <v>28</v>
      </c>
      <c r="E54" s="52" t="s">
        <v>91</v>
      </c>
      <c r="F54" s="43">
        <v>80</v>
      </c>
      <c r="G54" s="43">
        <v>11</v>
      </c>
      <c r="H54" s="43">
        <v>7</v>
      </c>
      <c r="I54" s="43">
        <v>4</v>
      </c>
      <c r="J54" s="43">
        <v>132</v>
      </c>
      <c r="K54" s="44">
        <v>261</v>
      </c>
      <c r="L54" s="43">
        <v>12.92</v>
      </c>
    </row>
    <row r="55" spans="1:12" ht="15" x14ac:dyDescent="0.25">
      <c r="A55" s="23"/>
      <c r="B55" s="15"/>
      <c r="C55" s="11"/>
      <c r="D55" s="7" t="s">
        <v>29</v>
      </c>
      <c r="E55" s="52" t="s">
        <v>43</v>
      </c>
      <c r="F55" s="43">
        <v>120</v>
      </c>
      <c r="G55" s="43">
        <v>2</v>
      </c>
      <c r="H55" s="43">
        <v>14</v>
      </c>
      <c r="I55" s="43">
        <v>17</v>
      </c>
      <c r="J55" s="43">
        <v>203</v>
      </c>
      <c r="K55" s="44">
        <v>128</v>
      </c>
      <c r="L55" s="43">
        <v>8.35</v>
      </c>
    </row>
    <row r="56" spans="1:12" ht="15" x14ac:dyDescent="0.25">
      <c r="A56" s="23"/>
      <c r="B56" s="15"/>
      <c r="C56" s="11"/>
      <c r="D56" s="7" t="s">
        <v>30</v>
      </c>
      <c r="E56" s="52" t="s">
        <v>52</v>
      </c>
      <c r="F56" s="43">
        <v>180</v>
      </c>
      <c r="G56" s="43">
        <v>0</v>
      </c>
      <c r="H56" s="43">
        <v>0</v>
      </c>
      <c r="I56" s="43">
        <v>10</v>
      </c>
      <c r="J56" s="43">
        <v>39</v>
      </c>
      <c r="K56" s="44">
        <v>349</v>
      </c>
      <c r="L56" s="43">
        <v>3.36</v>
      </c>
    </row>
    <row r="57" spans="1:12" ht="15" x14ac:dyDescent="0.25">
      <c r="A57" s="23"/>
      <c r="B57" s="15"/>
      <c r="C57" s="11"/>
      <c r="D57" s="7" t="s">
        <v>31</v>
      </c>
      <c r="E57" s="5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2" t="s">
        <v>45</v>
      </c>
      <c r="F58" s="43">
        <v>30</v>
      </c>
      <c r="G58" s="43">
        <v>2</v>
      </c>
      <c r="H58" s="43">
        <v>0</v>
      </c>
      <c r="I58" s="43">
        <v>13</v>
      </c>
      <c r="J58" s="43">
        <v>61</v>
      </c>
      <c r="K58" s="44"/>
      <c r="L58" s="43">
        <v>1.28</v>
      </c>
    </row>
    <row r="59" spans="1:12" ht="15" x14ac:dyDescent="0.25">
      <c r="A59" s="23"/>
      <c r="B59" s="15"/>
      <c r="C59" s="11"/>
      <c r="D59" s="6" t="s">
        <v>24</v>
      </c>
      <c r="E59" s="42" t="s">
        <v>53</v>
      </c>
      <c r="F59" s="43">
        <v>100</v>
      </c>
      <c r="G59" s="43">
        <v>6</v>
      </c>
      <c r="H59" s="43">
        <v>0</v>
      </c>
      <c r="I59" s="43">
        <v>6</v>
      </c>
      <c r="J59" s="43">
        <v>28</v>
      </c>
      <c r="K59" s="44"/>
      <c r="L59" s="43">
        <v>3.91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25</v>
      </c>
      <c r="H61" s="19">
        <f t="shared" ref="H61" si="23">SUM(H52:H60)</f>
        <v>29</v>
      </c>
      <c r="I61" s="19">
        <f t="shared" ref="I61" si="24">SUM(I52:I60)</f>
        <v>68</v>
      </c>
      <c r="J61" s="19">
        <f t="shared" ref="J61:L61" si="25">SUM(J52:J60)</f>
        <v>625</v>
      </c>
      <c r="K61" s="25"/>
      <c r="L61" s="19">
        <f t="shared" si="25"/>
        <v>38.760000000000005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770</v>
      </c>
      <c r="G62" s="32">
        <f t="shared" ref="G62" si="26">G51+G61</f>
        <v>25</v>
      </c>
      <c r="H62" s="32">
        <f t="shared" ref="H62" si="27">H51+H61</f>
        <v>29</v>
      </c>
      <c r="I62" s="32">
        <f t="shared" ref="I62" si="28">I51+I61</f>
        <v>68</v>
      </c>
      <c r="J62" s="32">
        <f t="shared" ref="J62:L62" si="29">J51+J61</f>
        <v>625</v>
      </c>
      <c r="K62" s="32"/>
      <c r="L62" s="32">
        <f t="shared" si="29"/>
        <v>38.760000000000005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</v>
      </c>
      <c r="H71" s="43">
        <v>0</v>
      </c>
      <c r="I71" s="43">
        <v>13</v>
      </c>
      <c r="J71" s="43">
        <v>59</v>
      </c>
      <c r="K71" s="44">
        <v>66</v>
      </c>
      <c r="L71" s="43">
        <v>6.22</v>
      </c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7</v>
      </c>
      <c r="H72" s="43">
        <v>3</v>
      </c>
      <c r="I72" s="43">
        <v>13</v>
      </c>
      <c r="J72" s="43">
        <v>106</v>
      </c>
      <c r="K72" s="44">
        <v>87</v>
      </c>
      <c r="L72" s="43">
        <v>10.91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200</v>
      </c>
      <c r="G73" s="43">
        <v>21</v>
      </c>
      <c r="H73" s="43">
        <v>22</v>
      </c>
      <c r="I73" s="43">
        <v>36</v>
      </c>
      <c r="J73" s="43">
        <v>430</v>
      </c>
      <c r="K73" s="44">
        <v>291</v>
      </c>
      <c r="L73" s="43">
        <v>35.549999999999997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180</v>
      </c>
      <c r="G75" s="43">
        <v>0</v>
      </c>
      <c r="H75" s="43">
        <v>0</v>
      </c>
      <c r="I75" s="43">
        <v>10</v>
      </c>
      <c r="J75" s="43">
        <v>39</v>
      </c>
      <c r="K75" s="44" t="s">
        <v>89</v>
      </c>
      <c r="L75" s="43">
        <v>5.92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0</v>
      </c>
      <c r="I77" s="43">
        <v>13</v>
      </c>
      <c r="J77" s="43">
        <v>61</v>
      </c>
      <c r="K77" s="44"/>
      <c r="L77" s="43">
        <v>1.28</v>
      </c>
    </row>
    <row r="78" spans="1:12" ht="15" x14ac:dyDescent="0.25">
      <c r="A78" s="23"/>
      <c r="B78" s="15"/>
      <c r="C78" s="11"/>
      <c r="D78" s="6" t="s">
        <v>24</v>
      </c>
      <c r="E78" s="42" t="s">
        <v>57</v>
      </c>
      <c r="F78" s="43">
        <v>100</v>
      </c>
      <c r="G78" s="43">
        <v>1</v>
      </c>
      <c r="H78" s="43">
        <v>0</v>
      </c>
      <c r="I78" s="43">
        <v>9</v>
      </c>
      <c r="J78" s="43">
        <v>45</v>
      </c>
      <c r="K78" s="44"/>
      <c r="L78" s="43">
        <v>13.6</v>
      </c>
    </row>
    <row r="79" spans="1:12" ht="15" x14ac:dyDescent="0.25">
      <c r="A79" s="23"/>
      <c r="B79" s="15"/>
      <c r="C79" s="11"/>
      <c r="D79" s="6" t="s">
        <v>58</v>
      </c>
      <c r="E79" s="42" t="s">
        <v>59</v>
      </c>
      <c r="F79" s="43">
        <v>10</v>
      </c>
      <c r="G79" s="43">
        <v>2</v>
      </c>
      <c r="H79" s="43">
        <v>2</v>
      </c>
      <c r="I79" s="43">
        <v>15</v>
      </c>
      <c r="J79" s="43">
        <v>83</v>
      </c>
      <c r="K79" s="44"/>
      <c r="L79" s="43">
        <v>2.79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34</v>
      </c>
      <c r="H80" s="19">
        <f t="shared" ref="H80" si="35">SUM(H71:H79)</f>
        <v>27</v>
      </c>
      <c r="I80" s="19">
        <f t="shared" ref="I80" si="36">SUM(I71:I79)</f>
        <v>109</v>
      </c>
      <c r="J80" s="19">
        <f t="shared" ref="J80:L80" si="37">SUM(J71:J79)</f>
        <v>823</v>
      </c>
      <c r="K80" s="25"/>
      <c r="L80" s="19">
        <f t="shared" si="37"/>
        <v>76.27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780</v>
      </c>
      <c r="G81" s="32">
        <f t="shared" ref="G81" si="38">G70+G80</f>
        <v>34</v>
      </c>
      <c r="H81" s="32">
        <f t="shared" ref="H81" si="39">H70+H80</f>
        <v>27</v>
      </c>
      <c r="I81" s="32">
        <f t="shared" ref="I81" si="40">I70+I80</f>
        <v>109</v>
      </c>
      <c r="J81" s="32">
        <f t="shared" ref="J81:L81" si="41">J70+J80</f>
        <v>823</v>
      </c>
      <c r="K81" s="32"/>
      <c r="L81" s="32">
        <f t="shared" si="41"/>
        <v>76.27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</v>
      </c>
      <c r="H90" s="43">
        <v>6</v>
      </c>
      <c r="I90" s="43">
        <v>3</v>
      </c>
      <c r="J90" s="43">
        <v>69</v>
      </c>
      <c r="K90" s="44">
        <v>29</v>
      </c>
      <c r="L90" s="43">
        <v>5.98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3</v>
      </c>
      <c r="H91" s="43">
        <v>4</v>
      </c>
      <c r="I91" s="43">
        <v>18</v>
      </c>
      <c r="J91" s="43">
        <v>126</v>
      </c>
      <c r="K91" s="44">
        <v>108</v>
      </c>
      <c r="L91" s="43">
        <v>4.46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200</v>
      </c>
      <c r="G92" s="43">
        <v>16</v>
      </c>
      <c r="H92" s="43">
        <v>20</v>
      </c>
      <c r="I92" s="43">
        <v>23</v>
      </c>
      <c r="J92" s="43">
        <v>334</v>
      </c>
      <c r="K92" s="44">
        <v>232</v>
      </c>
      <c r="L92" s="43">
        <v>32.14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180</v>
      </c>
      <c r="G94" s="43">
        <v>0</v>
      </c>
      <c r="H94" s="43">
        <v>0</v>
      </c>
      <c r="I94" s="43">
        <v>10</v>
      </c>
      <c r="J94" s="43">
        <v>39</v>
      </c>
      <c r="K94" s="44">
        <v>349</v>
      </c>
      <c r="L94" s="43">
        <v>3.35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</v>
      </c>
      <c r="I96" s="43">
        <v>13</v>
      </c>
      <c r="J96" s="43">
        <v>61</v>
      </c>
      <c r="K96" s="44"/>
      <c r="L96" s="43">
        <v>1.28</v>
      </c>
    </row>
    <row r="97" spans="1:12" ht="15" x14ac:dyDescent="0.25">
      <c r="A97" s="23"/>
      <c r="B97" s="15"/>
      <c r="C97" s="11"/>
      <c r="D97" s="6" t="s">
        <v>24</v>
      </c>
      <c r="E97" s="42" t="s">
        <v>63</v>
      </c>
      <c r="F97" s="43">
        <v>114</v>
      </c>
      <c r="G97" s="43">
        <v>2</v>
      </c>
      <c r="H97" s="43">
        <v>1</v>
      </c>
      <c r="I97" s="43">
        <v>24</v>
      </c>
      <c r="J97" s="43">
        <v>109</v>
      </c>
      <c r="K97" s="44"/>
      <c r="L97" s="43">
        <v>20.81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784</v>
      </c>
      <c r="G99" s="19">
        <f t="shared" ref="G99" si="46">SUM(G90:G98)</f>
        <v>24</v>
      </c>
      <c r="H99" s="19">
        <f t="shared" ref="H99" si="47">SUM(H90:H98)</f>
        <v>31</v>
      </c>
      <c r="I99" s="19">
        <f t="shared" ref="I99" si="48">SUM(I90:I98)</f>
        <v>91</v>
      </c>
      <c r="J99" s="19">
        <f t="shared" ref="J99:L99" si="49">SUM(J90:J98)</f>
        <v>738</v>
      </c>
      <c r="K99" s="25"/>
      <c r="L99" s="19">
        <f t="shared" si="49"/>
        <v>68.02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784</v>
      </c>
      <c r="G100" s="32">
        <f t="shared" ref="G100" si="50">G89+G99</f>
        <v>24</v>
      </c>
      <c r="H100" s="32">
        <f t="shared" ref="H100" si="51">H89+H99</f>
        <v>31</v>
      </c>
      <c r="I100" s="32">
        <f t="shared" ref="I100" si="52">I89+I99</f>
        <v>91</v>
      </c>
      <c r="J100" s="32">
        <f t="shared" ref="J100:L100" si="53">J89+J99</f>
        <v>738</v>
      </c>
      <c r="K100" s="32"/>
      <c r="L100" s="32">
        <f t="shared" si="53"/>
        <v>68.02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1</v>
      </c>
      <c r="B109" s="13">
        <f>B101</f>
        <v>6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1</v>
      </c>
      <c r="H109" s="43">
        <v>6</v>
      </c>
      <c r="I109" s="43">
        <v>2</v>
      </c>
      <c r="J109" s="43">
        <v>65</v>
      </c>
      <c r="K109" s="44">
        <v>22</v>
      </c>
      <c r="L109" s="43">
        <v>6.18</v>
      </c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2</v>
      </c>
      <c r="H110" s="43">
        <v>4</v>
      </c>
      <c r="I110" s="43">
        <v>7</v>
      </c>
      <c r="J110" s="43">
        <v>74</v>
      </c>
      <c r="K110" s="44">
        <v>84</v>
      </c>
      <c r="L110" s="43">
        <v>5.37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105</v>
      </c>
      <c r="G111" s="43">
        <v>9</v>
      </c>
      <c r="H111" s="43">
        <v>11</v>
      </c>
      <c r="I111" s="43">
        <v>10</v>
      </c>
      <c r="J111" s="43">
        <v>175</v>
      </c>
      <c r="K111" s="44">
        <v>289</v>
      </c>
      <c r="L111" s="43">
        <v>16.14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125</v>
      </c>
      <c r="G112" s="43">
        <v>3</v>
      </c>
      <c r="H112" s="43">
        <v>5</v>
      </c>
      <c r="I112" s="43">
        <v>33</v>
      </c>
      <c r="J112" s="43">
        <v>188</v>
      </c>
      <c r="K112" s="44">
        <v>304</v>
      </c>
      <c r="L112" s="43">
        <v>6.25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180</v>
      </c>
      <c r="G113" s="43">
        <v>0</v>
      </c>
      <c r="H113" s="43">
        <v>0</v>
      </c>
      <c r="I113" s="43">
        <v>10</v>
      </c>
      <c r="J113" s="43">
        <v>40</v>
      </c>
      <c r="K113" s="44">
        <v>349</v>
      </c>
      <c r="L113" s="43">
        <v>3.39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</v>
      </c>
      <c r="H115" s="43">
        <v>0</v>
      </c>
      <c r="I115" s="43">
        <v>13</v>
      </c>
      <c r="J115" s="43">
        <v>61</v>
      </c>
      <c r="K115" s="44"/>
      <c r="L115" s="43">
        <v>1.28</v>
      </c>
    </row>
    <row r="116" spans="1:12" ht="15" x14ac:dyDescent="0.25">
      <c r="A116" s="23"/>
      <c r="B116" s="15"/>
      <c r="C116" s="11"/>
      <c r="D116" s="6" t="s">
        <v>24</v>
      </c>
      <c r="E116" s="42" t="s">
        <v>53</v>
      </c>
      <c r="F116" s="43">
        <v>150</v>
      </c>
      <c r="G116" s="43">
        <v>9</v>
      </c>
      <c r="H116" s="43">
        <v>0</v>
      </c>
      <c r="I116" s="43">
        <v>9</v>
      </c>
      <c r="J116" s="43">
        <v>41</v>
      </c>
      <c r="K116" s="44"/>
      <c r="L116" s="43">
        <v>5.2</v>
      </c>
    </row>
    <row r="117" spans="1:12" ht="15" x14ac:dyDescent="0.25">
      <c r="A117" s="23"/>
      <c r="B117" s="15"/>
      <c r="C117" s="11"/>
      <c r="D117" s="6" t="s">
        <v>58</v>
      </c>
      <c r="E117" s="42" t="s">
        <v>59</v>
      </c>
      <c r="F117" s="43">
        <v>74</v>
      </c>
      <c r="G117" s="43">
        <v>6</v>
      </c>
      <c r="H117" s="43">
        <v>7</v>
      </c>
      <c r="I117" s="43">
        <v>55</v>
      </c>
      <c r="J117" s="43">
        <v>310</v>
      </c>
      <c r="K117" s="44"/>
      <c r="L117" s="43">
        <v>13.99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924</v>
      </c>
      <c r="G118" s="19">
        <f t="shared" ref="G118:J118" si="56">SUM(G109:G117)</f>
        <v>32</v>
      </c>
      <c r="H118" s="19">
        <f t="shared" si="56"/>
        <v>33</v>
      </c>
      <c r="I118" s="19">
        <f t="shared" si="56"/>
        <v>139</v>
      </c>
      <c r="J118" s="19">
        <f t="shared" si="56"/>
        <v>954</v>
      </c>
      <c r="K118" s="25"/>
      <c r="L118" s="19">
        <f t="shared" ref="L118" si="57">SUM(L109:L117)</f>
        <v>57.800000000000004</v>
      </c>
    </row>
    <row r="119" spans="1:12" ht="15" x14ac:dyDescent="0.2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924</v>
      </c>
      <c r="G119" s="32">
        <f t="shared" ref="G119" si="58">G108+G118</f>
        <v>32</v>
      </c>
      <c r="H119" s="32">
        <f t="shared" ref="H119" si="59">H108+H118</f>
        <v>33</v>
      </c>
      <c r="I119" s="32">
        <f t="shared" ref="I119" si="60">I108+I118</f>
        <v>139</v>
      </c>
      <c r="J119" s="32">
        <f t="shared" ref="J119:L119" si="61">J108+J118</f>
        <v>954</v>
      </c>
      <c r="K119" s="32"/>
      <c r="L119" s="32">
        <f t="shared" si="61"/>
        <v>57.800000000000004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1</v>
      </c>
      <c r="H128" s="43">
        <v>3</v>
      </c>
      <c r="I128" s="43">
        <v>2</v>
      </c>
      <c r="J128" s="43">
        <v>42</v>
      </c>
      <c r="K128" s="44">
        <v>29</v>
      </c>
      <c r="L128" s="43">
        <v>4.74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2</v>
      </c>
      <c r="H129" s="43">
        <v>5</v>
      </c>
      <c r="I129" s="43">
        <v>11</v>
      </c>
      <c r="J129" s="43">
        <v>97</v>
      </c>
      <c r="K129" s="44">
        <v>82</v>
      </c>
      <c r="L129" s="43">
        <v>5.55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80</v>
      </c>
      <c r="G130" s="43">
        <v>13</v>
      </c>
      <c r="H130" s="43">
        <v>8</v>
      </c>
      <c r="I130" s="43">
        <v>7</v>
      </c>
      <c r="J130" s="43">
        <v>153</v>
      </c>
      <c r="K130" s="44">
        <v>271</v>
      </c>
      <c r="L130" s="43">
        <v>23.15</v>
      </c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120</v>
      </c>
      <c r="G131" s="43">
        <v>13</v>
      </c>
      <c r="H131" s="43">
        <v>6</v>
      </c>
      <c r="I131" s="43">
        <v>27</v>
      </c>
      <c r="J131" s="43">
        <v>209</v>
      </c>
      <c r="K131" s="44">
        <v>199</v>
      </c>
      <c r="L131" s="43">
        <v>4.4000000000000004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180</v>
      </c>
      <c r="G132" s="43">
        <v>0</v>
      </c>
      <c r="H132" s="43">
        <v>0</v>
      </c>
      <c r="I132" s="43">
        <v>13</v>
      </c>
      <c r="J132" s="43">
        <v>56</v>
      </c>
      <c r="K132" s="44" t="s">
        <v>89</v>
      </c>
      <c r="L132" s="43">
        <v>4.2699999999999996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</v>
      </c>
      <c r="H134" s="43">
        <v>0</v>
      </c>
      <c r="I134" s="43">
        <v>13</v>
      </c>
      <c r="J134" s="43">
        <v>61</v>
      </c>
      <c r="K134" s="44"/>
      <c r="L134" s="43">
        <v>1.28</v>
      </c>
    </row>
    <row r="135" spans="1:12" ht="15" x14ac:dyDescent="0.25">
      <c r="A135" s="14"/>
      <c r="B135" s="15"/>
      <c r="C135" s="11"/>
      <c r="D135" s="6" t="s">
        <v>58</v>
      </c>
      <c r="E135" s="42" t="s">
        <v>71</v>
      </c>
      <c r="F135" s="43">
        <v>91</v>
      </c>
      <c r="G135" s="43">
        <v>9</v>
      </c>
      <c r="H135" s="43">
        <v>32</v>
      </c>
      <c r="I135" s="43">
        <v>46</v>
      </c>
      <c r="J135" s="43">
        <v>506</v>
      </c>
      <c r="K135" s="44"/>
      <c r="L135" s="43">
        <v>41.88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761</v>
      </c>
      <c r="G137" s="19">
        <f t="shared" ref="G137:J137" si="64">SUM(G128:G136)</f>
        <v>40</v>
      </c>
      <c r="H137" s="19">
        <f t="shared" si="64"/>
        <v>54</v>
      </c>
      <c r="I137" s="19">
        <f t="shared" si="64"/>
        <v>119</v>
      </c>
      <c r="J137" s="19">
        <f t="shared" si="64"/>
        <v>1124</v>
      </c>
      <c r="K137" s="25"/>
      <c r="L137" s="19">
        <f t="shared" ref="L137" si="65">SUM(L128:L136)</f>
        <v>85.27000000000001</v>
      </c>
    </row>
    <row r="138" spans="1:12" ht="15" x14ac:dyDescent="0.2">
      <c r="A138" s="33">
        <f>A120</f>
        <v>2</v>
      </c>
      <c r="B138" s="33">
        <f>B120</f>
        <v>7</v>
      </c>
      <c r="C138" s="57" t="s">
        <v>4</v>
      </c>
      <c r="D138" s="58"/>
      <c r="E138" s="31"/>
      <c r="F138" s="32">
        <f>F127+F137</f>
        <v>761</v>
      </c>
      <c r="G138" s="32">
        <f t="shared" ref="G138" si="66">G127+G137</f>
        <v>40</v>
      </c>
      <c r="H138" s="32">
        <f t="shared" ref="H138" si="67">H127+H137</f>
        <v>54</v>
      </c>
      <c r="I138" s="32">
        <f t="shared" ref="I138" si="68">I127+I137</f>
        <v>119</v>
      </c>
      <c r="J138" s="32">
        <f t="shared" ref="J138:L138" si="69">J127+J137</f>
        <v>1124</v>
      </c>
      <c r="K138" s="32"/>
      <c r="L138" s="32">
        <f t="shared" si="69"/>
        <v>85.27000000000001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0</v>
      </c>
      <c r="H147" s="43">
        <v>0</v>
      </c>
      <c r="I147" s="43">
        <v>1</v>
      </c>
      <c r="J147" s="43">
        <v>8</v>
      </c>
      <c r="K147" s="44"/>
      <c r="L147" s="43">
        <v>7.7</v>
      </c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2</v>
      </c>
      <c r="H148" s="43">
        <v>2</v>
      </c>
      <c r="I148" s="43">
        <v>16</v>
      </c>
      <c r="J148" s="43">
        <v>94</v>
      </c>
      <c r="K148" s="44">
        <v>77</v>
      </c>
      <c r="L148" s="43">
        <v>3.67</v>
      </c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215</v>
      </c>
      <c r="G149" s="43">
        <v>22</v>
      </c>
      <c r="H149" s="43">
        <v>22</v>
      </c>
      <c r="I149" s="43">
        <v>21</v>
      </c>
      <c r="J149" s="43">
        <v>368</v>
      </c>
      <c r="K149" s="44">
        <v>259</v>
      </c>
      <c r="L149" s="43">
        <v>63.66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180</v>
      </c>
      <c r="G151" s="43">
        <v>0</v>
      </c>
      <c r="H151" s="43">
        <v>0</v>
      </c>
      <c r="I151" s="43">
        <v>10</v>
      </c>
      <c r="J151" s="43">
        <v>39</v>
      </c>
      <c r="K151" s="44">
        <v>349</v>
      </c>
      <c r="L151" s="43">
        <v>3.37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</v>
      </c>
      <c r="H153" s="43">
        <v>0</v>
      </c>
      <c r="I153" s="43">
        <v>13</v>
      </c>
      <c r="J153" s="43">
        <v>61</v>
      </c>
      <c r="K153" s="44"/>
      <c r="L153" s="43">
        <v>1.28</v>
      </c>
    </row>
    <row r="154" spans="1:12" ht="15" x14ac:dyDescent="0.25">
      <c r="A154" s="23"/>
      <c r="B154" s="15"/>
      <c r="C154" s="11"/>
      <c r="D154" s="6" t="s">
        <v>24</v>
      </c>
      <c r="E154" s="42" t="s">
        <v>53</v>
      </c>
      <c r="F154" s="43">
        <v>187</v>
      </c>
      <c r="G154" s="43">
        <v>11</v>
      </c>
      <c r="H154" s="43">
        <v>0</v>
      </c>
      <c r="I154" s="43">
        <v>11</v>
      </c>
      <c r="J154" s="43">
        <v>50</v>
      </c>
      <c r="K154" s="44"/>
      <c r="L154" s="43">
        <v>7.77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872</v>
      </c>
      <c r="G156" s="19">
        <f t="shared" ref="G156:J156" si="72">SUM(G147:G155)</f>
        <v>37</v>
      </c>
      <c r="H156" s="19">
        <f t="shared" si="72"/>
        <v>24</v>
      </c>
      <c r="I156" s="19">
        <f t="shared" si="72"/>
        <v>72</v>
      </c>
      <c r="J156" s="19">
        <f t="shared" si="72"/>
        <v>620</v>
      </c>
      <c r="K156" s="25"/>
      <c r="L156" s="19">
        <f t="shared" ref="L156" si="73">SUM(L147:L155)</f>
        <v>87.45</v>
      </c>
    </row>
    <row r="157" spans="1:12" ht="15" x14ac:dyDescent="0.2">
      <c r="A157" s="29">
        <f>A139</f>
        <v>2</v>
      </c>
      <c r="B157" s="30">
        <f>B139</f>
        <v>8</v>
      </c>
      <c r="C157" s="57" t="s">
        <v>4</v>
      </c>
      <c r="D157" s="58"/>
      <c r="E157" s="31"/>
      <c r="F157" s="32">
        <f>F146+F156</f>
        <v>872</v>
      </c>
      <c r="G157" s="32">
        <f t="shared" ref="G157" si="74">G146+G156</f>
        <v>37</v>
      </c>
      <c r="H157" s="32">
        <f t="shared" ref="H157" si="75">H146+H156</f>
        <v>24</v>
      </c>
      <c r="I157" s="32">
        <f t="shared" ref="I157" si="76">I146+I156</f>
        <v>72</v>
      </c>
      <c r="J157" s="32">
        <f t="shared" ref="J157:L157" si="77">J146+J156</f>
        <v>620</v>
      </c>
      <c r="K157" s="32"/>
      <c r="L157" s="32">
        <f t="shared" si="77"/>
        <v>87.45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1</v>
      </c>
      <c r="H166" s="43">
        <v>6</v>
      </c>
      <c r="I166" s="43">
        <v>2</v>
      </c>
      <c r="J166" s="43">
        <v>67</v>
      </c>
      <c r="K166" s="44">
        <v>22</v>
      </c>
      <c r="L166" s="43">
        <v>6.13</v>
      </c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2</v>
      </c>
      <c r="H167" s="43">
        <v>4</v>
      </c>
      <c r="I167" s="43">
        <v>11</v>
      </c>
      <c r="J167" s="43">
        <v>88</v>
      </c>
      <c r="K167" s="44">
        <v>106</v>
      </c>
      <c r="L167" s="43">
        <v>3.55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80</v>
      </c>
      <c r="G168" s="43">
        <v>7</v>
      </c>
      <c r="H168" s="43">
        <v>9</v>
      </c>
      <c r="I168" s="43">
        <v>7</v>
      </c>
      <c r="J168" s="43">
        <v>140</v>
      </c>
      <c r="K168" s="44">
        <v>280</v>
      </c>
      <c r="L168" s="43">
        <v>18.579999999999998</v>
      </c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120</v>
      </c>
      <c r="G169" s="43">
        <v>3</v>
      </c>
      <c r="H169" s="43">
        <v>4</v>
      </c>
      <c r="I169" s="43">
        <v>30</v>
      </c>
      <c r="J169" s="43">
        <v>166</v>
      </c>
      <c r="K169" s="44">
        <v>323</v>
      </c>
      <c r="L169" s="43">
        <v>0.75</v>
      </c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180</v>
      </c>
      <c r="G170" s="43">
        <v>0</v>
      </c>
      <c r="H170" s="43">
        <v>0</v>
      </c>
      <c r="I170" s="43">
        <v>17</v>
      </c>
      <c r="J170" s="43">
        <v>69</v>
      </c>
      <c r="K170" s="44">
        <v>411</v>
      </c>
      <c r="L170" s="43">
        <v>4.18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</v>
      </c>
      <c r="H172" s="43">
        <v>0</v>
      </c>
      <c r="I172" s="43">
        <v>13</v>
      </c>
      <c r="J172" s="43">
        <v>61</v>
      </c>
      <c r="K172" s="44"/>
      <c r="L172" s="43">
        <v>1.28</v>
      </c>
    </row>
    <row r="173" spans="1:12" ht="15" x14ac:dyDescent="0.25">
      <c r="A173" s="23"/>
      <c r="B173" s="15"/>
      <c r="C173" s="11"/>
      <c r="D173" s="6" t="s">
        <v>24</v>
      </c>
      <c r="E173" s="42" t="s">
        <v>57</v>
      </c>
      <c r="F173" s="43">
        <v>147</v>
      </c>
      <c r="G173" s="43">
        <v>1</v>
      </c>
      <c r="H173" s="43">
        <v>0</v>
      </c>
      <c r="I173" s="43">
        <v>11</v>
      </c>
      <c r="J173" s="43">
        <v>51</v>
      </c>
      <c r="K173" s="44"/>
      <c r="L173" s="43">
        <v>14.91</v>
      </c>
    </row>
    <row r="174" spans="1:12" ht="15" x14ac:dyDescent="0.25">
      <c r="A174" s="23"/>
      <c r="B174" s="15"/>
      <c r="C174" s="11"/>
      <c r="D174" s="6" t="s">
        <v>58</v>
      </c>
      <c r="E174" s="42" t="s">
        <v>59</v>
      </c>
      <c r="F174" s="43">
        <v>10</v>
      </c>
      <c r="G174" s="43">
        <v>2</v>
      </c>
      <c r="H174" s="43">
        <v>2</v>
      </c>
      <c r="I174" s="43">
        <v>15</v>
      </c>
      <c r="J174" s="43">
        <v>83</v>
      </c>
      <c r="K174" s="44"/>
      <c r="L174" s="43">
        <v>2.79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827</v>
      </c>
      <c r="G175" s="19">
        <f t="shared" ref="G175:J175" si="80">SUM(G166:G174)</f>
        <v>18</v>
      </c>
      <c r="H175" s="19">
        <f t="shared" si="80"/>
        <v>25</v>
      </c>
      <c r="I175" s="19">
        <f t="shared" si="80"/>
        <v>106</v>
      </c>
      <c r="J175" s="19">
        <f t="shared" si="80"/>
        <v>725</v>
      </c>
      <c r="K175" s="25"/>
      <c r="L175" s="19">
        <f t="shared" ref="L175" si="81">SUM(L166:L174)</f>
        <v>52.169999999999995</v>
      </c>
    </row>
    <row r="176" spans="1:12" ht="15" x14ac:dyDescent="0.2">
      <c r="A176" s="29">
        <f>A158</f>
        <v>2</v>
      </c>
      <c r="B176" s="30">
        <f>B158</f>
        <v>9</v>
      </c>
      <c r="C176" s="57" t="s">
        <v>4</v>
      </c>
      <c r="D176" s="58"/>
      <c r="E176" s="31"/>
      <c r="F176" s="32">
        <f>F165+F175</f>
        <v>827</v>
      </c>
      <c r="G176" s="32">
        <f t="shared" ref="G176" si="82">G165+G175</f>
        <v>18</v>
      </c>
      <c r="H176" s="32">
        <f t="shared" ref="H176" si="83">H165+H175</f>
        <v>25</v>
      </c>
      <c r="I176" s="32">
        <f t="shared" ref="I176" si="84">I165+I175</f>
        <v>106</v>
      </c>
      <c r="J176" s="32">
        <f t="shared" ref="J176:L176" si="85">J165+J175</f>
        <v>725</v>
      </c>
      <c r="K176" s="32"/>
      <c r="L176" s="32">
        <f t="shared" si="85"/>
        <v>52.169999999999995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1</v>
      </c>
      <c r="H185" s="43">
        <v>3</v>
      </c>
      <c r="I185" s="43">
        <v>5</v>
      </c>
      <c r="J185" s="43">
        <v>52</v>
      </c>
      <c r="K185" s="44">
        <v>71</v>
      </c>
      <c r="L185" s="43">
        <v>3.32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2</v>
      </c>
      <c r="H186" s="43">
        <v>2</v>
      </c>
      <c r="I186" s="43">
        <v>17</v>
      </c>
      <c r="J186" s="43">
        <v>96</v>
      </c>
      <c r="K186" s="44">
        <v>101</v>
      </c>
      <c r="L186" s="43">
        <v>3.37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80</v>
      </c>
      <c r="G187" s="43">
        <v>19</v>
      </c>
      <c r="H187" s="43">
        <v>30</v>
      </c>
      <c r="I187" s="43">
        <v>0</v>
      </c>
      <c r="J187" s="43">
        <v>349</v>
      </c>
      <c r="K187" s="44">
        <v>293</v>
      </c>
      <c r="L187" s="43">
        <v>35.340000000000003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81</v>
      </c>
      <c r="F188" s="43">
        <v>120</v>
      </c>
      <c r="G188" s="43">
        <v>4</v>
      </c>
      <c r="H188" s="43">
        <v>4</v>
      </c>
      <c r="I188" s="43">
        <v>25</v>
      </c>
      <c r="J188" s="43">
        <v>150</v>
      </c>
      <c r="K188" s="44">
        <v>203</v>
      </c>
      <c r="L188" s="43">
        <v>3.38</v>
      </c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43">
        <v>180</v>
      </c>
      <c r="G189" s="43">
        <v>0</v>
      </c>
      <c r="H189" s="43">
        <v>0</v>
      </c>
      <c r="I189" s="43">
        <v>10</v>
      </c>
      <c r="J189" s="43">
        <v>41</v>
      </c>
      <c r="K189" s="44">
        <v>349</v>
      </c>
      <c r="L189" s="43">
        <v>6.65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</v>
      </c>
      <c r="H191" s="43">
        <v>0</v>
      </c>
      <c r="I191" s="43">
        <v>13</v>
      </c>
      <c r="J191" s="43">
        <v>61</v>
      </c>
      <c r="K191" s="44"/>
      <c r="L191" s="43">
        <v>1.27</v>
      </c>
    </row>
    <row r="192" spans="1:12" ht="15" x14ac:dyDescent="0.25">
      <c r="A192" s="23"/>
      <c r="B192" s="15"/>
      <c r="C192" s="11"/>
      <c r="D192" s="6" t="s">
        <v>24</v>
      </c>
      <c r="E192" s="42" t="s">
        <v>53</v>
      </c>
      <c r="F192" s="43">
        <v>141</v>
      </c>
      <c r="G192" s="43">
        <v>8</v>
      </c>
      <c r="H192" s="43">
        <v>0</v>
      </c>
      <c r="I192" s="43">
        <v>8</v>
      </c>
      <c r="J192" s="43">
        <v>38</v>
      </c>
      <c r="K192" s="44"/>
      <c r="L192" s="43">
        <v>5.88</v>
      </c>
    </row>
    <row r="193" spans="1:12" ht="15" x14ac:dyDescent="0.25">
      <c r="A193" s="23"/>
      <c r="B193" s="15"/>
      <c r="C193" s="11"/>
      <c r="D193" s="6" t="s">
        <v>58</v>
      </c>
      <c r="E193" s="42" t="s">
        <v>83</v>
      </c>
      <c r="F193" s="43">
        <v>32</v>
      </c>
      <c r="G193" s="43">
        <v>1</v>
      </c>
      <c r="H193" s="43">
        <v>0</v>
      </c>
      <c r="I193" s="43">
        <v>26</v>
      </c>
      <c r="J193" s="43">
        <v>108</v>
      </c>
      <c r="K193" s="44"/>
      <c r="L193" s="43">
        <v>2.61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843</v>
      </c>
      <c r="G194" s="19">
        <f t="shared" ref="G194:J194" si="88">SUM(G185:G193)</f>
        <v>37</v>
      </c>
      <c r="H194" s="19">
        <f t="shared" si="88"/>
        <v>39</v>
      </c>
      <c r="I194" s="19">
        <f t="shared" si="88"/>
        <v>104</v>
      </c>
      <c r="J194" s="19">
        <f t="shared" si="88"/>
        <v>895</v>
      </c>
      <c r="K194" s="25"/>
      <c r="L194" s="19">
        <f t="shared" ref="L194" si="89">SUM(L185:L193)</f>
        <v>61.820000000000007</v>
      </c>
    </row>
    <row r="195" spans="1:12" ht="15.75" thickBot="1" x14ac:dyDescent="0.25">
      <c r="A195" s="29">
        <f>A177</f>
        <v>2</v>
      </c>
      <c r="B195" s="30">
        <f>B177</f>
        <v>10</v>
      </c>
      <c r="C195" s="57" t="s">
        <v>4</v>
      </c>
      <c r="D195" s="58"/>
      <c r="E195" s="31"/>
      <c r="F195" s="32">
        <f>F184+F194</f>
        <v>843</v>
      </c>
      <c r="G195" s="32">
        <f t="shared" ref="G195" si="90">G184+G194</f>
        <v>37</v>
      </c>
      <c r="H195" s="32">
        <f t="shared" ref="H195" si="91">H184+H194</f>
        <v>39</v>
      </c>
      <c r="I195" s="32">
        <f t="shared" ref="I195" si="92">I184+I194</f>
        <v>104</v>
      </c>
      <c r="J195" s="32">
        <f t="shared" ref="J195:L195" si="93">J184+J194</f>
        <v>895</v>
      </c>
      <c r="K195" s="32"/>
      <c r="L195" s="32">
        <f t="shared" si="93"/>
        <v>61.820000000000007</v>
      </c>
    </row>
    <row r="196" spans="1:12" ht="15" x14ac:dyDescent="0.25">
      <c r="A196" s="26">
        <v>2</v>
      </c>
      <c r="B196" s="13">
        <v>11</v>
      </c>
      <c r="C196" s="10" t="s">
        <v>25</v>
      </c>
      <c r="D196" s="7" t="s">
        <v>26</v>
      </c>
      <c r="E196" s="42" t="s">
        <v>77</v>
      </c>
      <c r="F196" s="43">
        <v>60</v>
      </c>
      <c r="G196" s="43">
        <v>1</v>
      </c>
      <c r="H196" s="43">
        <v>4</v>
      </c>
      <c r="I196" s="43">
        <v>5</v>
      </c>
      <c r="J196" s="43">
        <v>56</v>
      </c>
      <c r="K196" s="44">
        <v>52</v>
      </c>
      <c r="L196" s="43">
        <v>2.08</v>
      </c>
    </row>
    <row r="197" spans="1:12" ht="15" x14ac:dyDescent="0.25">
      <c r="A197" s="23"/>
      <c r="B197" s="15"/>
      <c r="C197" s="11"/>
      <c r="D197" s="7" t="s">
        <v>27</v>
      </c>
      <c r="E197" s="42" t="s">
        <v>64</v>
      </c>
      <c r="F197" s="43">
        <v>200</v>
      </c>
      <c r="G197" s="43">
        <v>2</v>
      </c>
      <c r="H197" s="43">
        <v>4</v>
      </c>
      <c r="I197" s="43">
        <v>7</v>
      </c>
      <c r="J197" s="43">
        <v>72</v>
      </c>
      <c r="K197" s="44">
        <v>84</v>
      </c>
      <c r="L197" s="43">
        <v>5.16</v>
      </c>
    </row>
    <row r="198" spans="1:12" ht="15" x14ac:dyDescent="0.25">
      <c r="A198" s="23"/>
      <c r="B198" s="15"/>
      <c r="C198" s="11"/>
      <c r="D198" s="7" t="s">
        <v>28</v>
      </c>
      <c r="E198" s="42" t="s">
        <v>84</v>
      </c>
      <c r="F198" s="43">
        <v>100</v>
      </c>
      <c r="G198" s="43">
        <v>14</v>
      </c>
      <c r="H198" s="43">
        <v>5</v>
      </c>
      <c r="I198" s="43">
        <v>5</v>
      </c>
      <c r="J198" s="43">
        <v>125</v>
      </c>
      <c r="K198" s="44">
        <v>262</v>
      </c>
      <c r="L198" s="43">
        <v>29.67</v>
      </c>
    </row>
    <row r="199" spans="1:12" ht="15" x14ac:dyDescent="0.25">
      <c r="A199" s="23"/>
      <c r="B199" s="15"/>
      <c r="C199" s="11"/>
      <c r="D199" s="7" t="s">
        <v>29</v>
      </c>
      <c r="E199" s="42" t="s">
        <v>43</v>
      </c>
      <c r="F199" s="43">
        <v>125</v>
      </c>
      <c r="G199" s="43">
        <v>3</v>
      </c>
      <c r="H199" s="43">
        <v>14</v>
      </c>
      <c r="I199" s="43">
        <v>17</v>
      </c>
      <c r="J199" s="43">
        <v>203</v>
      </c>
      <c r="K199" s="44">
        <v>128</v>
      </c>
      <c r="L199" s="43">
        <v>9.1999999999999993</v>
      </c>
    </row>
    <row r="200" spans="1:12" ht="15" x14ac:dyDescent="0.25">
      <c r="A200" s="23"/>
      <c r="B200" s="15"/>
      <c r="C200" s="11"/>
      <c r="D200" s="7" t="s">
        <v>30</v>
      </c>
      <c r="E200" s="42" t="s">
        <v>49</v>
      </c>
      <c r="F200" s="43">
        <v>180</v>
      </c>
      <c r="G200" s="43">
        <v>0</v>
      </c>
      <c r="H200" s="43">
        <v>0</v>
      </c>
      <c r="I200" s="43">
        <v>14</v>
      </c>
      <c r="J200" s="43">
        <v>57</v>
      </c>
      <c r="K200" s="44" t="s">
        <v>89</v>
      </c>
      <c r="L200" s="43">
        <v>4.34</v>
      </c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45</v>
      </c>
      <c r="F202" s="43">
        <v>27</v>
      </c>
      <c r="G202" s="43">
        <v>2</v>
      </c>
      <c r="H202" s="43">
        <v>0</v>
      </c>
      <c r="I202" s="43">
        <v>11</v>
      </c>
      <c r="J202" s="43">
        <v>55</v>
      </c>
      <c r="K202" s="44"/>
      <c r="L202" s="43">
        <v>1.1399999999999999</v>
      </c>
    </row>
    <row r="203" spans="1:12" ht="15" x14ac:dyDescent="0.25">
      <c r="A203" s="23"/>
      <c r="B203" s="15"/>
      <c r="C203" s="11"/>
      <c r="D203" s="6" t="s">
        <v>85</v>
      </c>
      <c r="E203" s="42" t="s">
        <v>57</v>
      </c>
      <c r="F203" s="43">
        <v>200</v>
      </c>
      <c r="G203" s="43">
        <v>1</v>
      </c>
      <c r="H203" s="43">
        <v>1</v>
      </c>
      <c r="I203" s="43">
        <v>15</v>
      </c>
      <c r="J203" s="43">
        <v>70</v>
      </c>
      <c r="K203" s="44"/>
      <c r="L203" s="43">
        <v>12.48</v>
      </c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892</v>
      </c>
      <c r="G205" s="19">
        <f t="shared" ref="G205:J205" si="94">SUM(G196:G204)</f>
        <v>23</v>
      </c>
      <c r="H205" s="19">
        <f t="shared" si="94"/>
        <v>28</v>
      </c>
      <c r="I205" s="19">
        <f t="shared" si="94"/>
        <v>74</v>
      </c>
      <c r="J205" s="19">
        <f t="shared" si="94"/>
        <v>638</v>
      </c>
      <c r="K205" s="25"/>
      <c r="L205" s="19">
        <f t="shared" ref="L205" si="95">SUM(L196:L204)</f>
        <v>64.070000000000007</v>
      </c>
    </row>
    <row r="206" spans="1:12" x14ac:dyDescent="0.2">
      <c r="A206" s="62"/>
      <c r="B206" s="62"/>
      <c r="C206" s="63" t="s">
        <v>4</v>
      </c>
      <c r="D206" s="64"/>
      <c r="E206" s="62"/>
      <c r="F206" s="65">
        <v>892</v>
      </c>
      <c r="G206" s="65">
        <v>23</v>
      </c>
      <c r="H206" s="65">
        <v>28</v>
      </c>
      <c r="I206" s="65">
        <v>74</v>
      </c>
      <c r="J206" s="65">
        <v>638</v>
      </c>
      <c r="K206" s="62"/>
      <c r="L206" s="65">
        <v>64.069999999999993</v>
      </c>
    </row>
    <row r="207" spans="1:12" ht="15" x14ac:dyDescent="0.25">
      <c r="A207" s="26">
        <v>2</v>
      </c>
      <c r="B207" s="13">
        <v>12</v>
      </c>
      <c r="C207" s="10" t="s">
        <v>25</v>
      </c>
      <c r="D207" s="7" t="s">
        <v>26</v>
      </c>
      <c r="E207" s="42" t="s">
        <v>72</v>
      </c>
      <c r="F207" s="43">
        <v>59</v>
      </c>
      <c r="G207" s="43">
        <v>0</v>
      </c>
      <c r="H207" s="43">
        <v>0</v>
      </c>
      <c r="I207" s="43">
        <v>1</v>
      </c>
      <c r="J207" s="43">
        <v>8</v>
      </c>
      <c r="K207" s="44"/>
      <c r="L207" s="43">
        <v>7.67</v>
      </c>
    </row>
    <row r="208" spans="1:12" ht="15" x14ac:dyDescent="0.25">
      <c r="A208" s="23"/>
      <c r="B208" s="15"/>
      <c r="C208" s="11"/>
      <c r="D208" s="7" t="s">
        <v>27</v>
      </c>
      <c r="E208" s="42" t="s">
        <v>86</v>
      </c>
      <c r="F208" s="43">
        <v>200</v>
      </c>
      <c r="G208" s="43">
        <v>5</v>
      </c>
      <c r="H208" s="43">
        <v>4</v>
      </c>
      <c r="I208" s="43">
        <v>15</v>
      </c>
      <c r="J208" s="43">
        <v>110</v>
      </c>
      <c r="K208" s="44">
        <v>99</v>
      </c>
      <c r="L208" s="43">
        <v>4.17</v>
      </c>
    </row>
    <row r="209" spans="1:12" ht="15" x14ac:dyDescent="0.25">
      <c r="A209" s="23"/>
      <c r="B209" s="15"/>
      <c r="C209" s="11"/>
      <c r="D209" s="7" t="s">
        <v>28</v>
      </c>
      <c r="E209" s="42" t="s">
        <v>87</v>
      </c>
      <c r="F209" s="43">
        <v>80</v>
      </c>
      <c r="G209" s="43">
        <v>9</v>
      </c>
      <c r="H209" s="43">
        <v>8</v>
      </c>
      <c r="I209" s="43">
        <v>11</v>
      </c>
      <c r="J209" s="43">
        <v>158</v>
      </c>
      <c r="K209" s="44">
        <v>243</v>
      </c>
      <c r="L209" s="43">
        <v>22.01</v>
      </c>
    </row>
    <row r="210" spans="1:12" ht="15" x14ac:dyDescent="0.25">
      <c r="A210" s="23"/>
      <c r="B210" s="15"/>
      <c r="C210" s="11"/>
      <c r="D210" s="7" t="s">
        <v>29</v>
      </c>
      <c r="E210" s="42" t="s">
        <v>88</v>
      </c>
      <c r="F210" s="43">
        <v>130</v>
      </c>
      <c r="G210" s="43">
        <v>3</v>
      </c>
      <c r="H210" s="43">
        <v>4</v>
      </c>
      <c r="I210" s="43">
        <v>13</v>
      </c>
      <c r="J210" s="43">
        <v>95</v>
      </c>
      <c r="K210" s="44">
        <v>139</v>
      </c>
      <c r="L210" s="43">
        <v>6.73</v>
      </c>
    </row>
    <row r="211" spans="1:12" ht="15" x14ac:dyDescent="0.25">
      <c r="A211" s="23"/>
      <c r="B211" s="15"/>
      <c r="C211" s="11"/>
      <c r="D211" s="7" t="s">
        <v>30</v>
      </c>
      <c r="E211" s="42" t="s">
        <v>52</v>
      </c>
      <c r="F211" s="43">
        <v>180</v>
      </c>
      <c r="G211" s="43">
        <v>0</v>
      </c>
      <c r="H211" s="43">
        <v>0</v>
      </c>
      <c r="I211" s="43">
        <v>10</v>
      </c>
      <c r="J211" s="43">
        <v>41</v>
      </c>
      <c r="K211" s="44">
        <v>349</v>
      </c>
      <c r="L211" s="43">
        <v>3.99</v>
      </c>
    </row>
    <row r="212" spans="1:12" ht="15" x14ac:dyDescent="0.25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32</v>
      </c>
      <c r="E213" s="42" t="s">
        <v>45</v>
      </c>
      <c r="F213" s="43">
        <v>30</v>
      </c>
      <c r="G213" s="43">
        <v>2</v>
      </c>
      <c r="H213" s="43">
        <v>0</v>
      </c>
      <c r="I213" s="43">
        <v>13</v>
      </c>
      <c r="J213" s="43">
        <v>61</v>
      </c>
      <c r="K213" s="44"/>
      <c r="L213" s="43">
        <v>1.28</v>
      </c>
    </row>
    <row r="214" spans="1:12" ht="15" x14ac:dyDescent="0.25">
      <c r="A214" s="23"/>
      <c r="B214" s="15"/>
      <c r="C214" s="11"/>
      <c r="D214" s="6" t="s">
        <v>24</v>
      </c>
      <c r="E214" s="42" t="s">
        <v>53</v>
      </c>
      <c r="F214" s="43">
        <v>153</v>
      </c>
      <c r="G214" s="43">
        <v>9</v>
      </c>
      <c r="H214" s="43">
        <v>0</v>
      </c>
      <c r="I214" s="43">
        <v>9</v>
      </c>
      <c r="J214" s="43">
        <v>41</v>
      </c>
      <c r="K214" s="44"/>
      <c r="L214" s="43">
        <v>6.39</v>
      </c>
    </row>
    <row r="215" spans="1:12" ht="15" x14ac:dyDescent="0.25">
      <c r="A215" s="23"/>
      <c r="B215" s="15"/>
      <c r="C215" s="11"/>
      <c r="D215" s="6" t="s">
        <v>58</v>
      </c>
      <c r="E215" s="42" t="s">
        <v>83</v>
      </c>
      <c r="F215" s="43">
        <v>32</v>
      </c>
      <c r="G215" s="43">
        <v>1</v>
      </c>
      <c r="H215" s="43">
        <v>0</v>
      </c>
      <c r="I215" s="43">
        <v>26</v>
      </c>
      <c r="J215" s="43">
        <v>109</v>
      </c>
      <c r="K215" s="44"/>
      <c r="L215" s="43">
        <v>12.96</v>
      </c>
    </row>
    <row r="216" spans="1:12" ht="15" x14ac:dyDescent="0.25">
      <c r="A216" s="24"/>
      <c r="B216" s="17"/>
      <c r="C216" s="8"/>
      <c r="D216" s="18" t="s">
        <v>33</v>
      </c>
      <c r="E216" s="9"/>
      <c r="F216" s="19">
        <f>SUM(F207:F215)</f>
        <v>864</v>
      </c>
      <c r="G216" s="19">
        <f>SUM(G207:G215)</f>
        <v>29</v>
      </c>
      <c r="H216" s="19">
        <f>SUM(H207:H215)</f>
        <v>16</v>
      </c>
      <c r="I216" s="19">
        <f>SUM(I207:I215)</f>
        <v>98</v>
      </c>
      <c r="J216" s="19">
        <f>SUM(J207:J215)</f>
        <v>623</v>
      </c>
      <c r="K216" s="25"/>
      <c r="L216" s="19">
        <f>SUM(L207:L215)</f>
        <v>65.2</v>
      </c>
    </row>
    <row r="217" spans="1:12" ht="13.5" thickBot="1" x14ac:dyDescent="0.25">
      <c r="A217" s="62"/>
      <c r="B217" s="62"/>
      <c r="C217" s="63" t="s">
        <v>4</v>
      </c>
      <c r="D217" s="63"/>
      <c r="E217" s="62"/>
      <c r="F217" s="62"/>
      <c r="G217" s="62"/>
      <c r="H217" s="62"/>
      <c r="I217" s="62"/>
      <c r="J217" s="62"/>
      <c r="K217" s="62"/>
      <c r="L217" s="62"/>
    </row>
    <row r="218" spans="1:12" ht="13.5" thickBot="1" x14ac:dyDescent="0.25">
      <c r="A218" s="27"/>
      <c r="B218" s="28"/>
      <c r="C218" s="66" t="s">
        <v>5</v>
      </c>
      <c r="D218" s="66"/>
      <c r="E218" s="59"/>
      <c r="F218" s="34">
        <f>(F24+F43+F62+F81+F100+F119+F138+F157+F176+F195)/(IF(F24=0,0,1)+IF(F43=0,0,1)+IF(F62=0,0,1)+IF(F81=0,0,1)+IF(F100=0,0,1)+IF(F119=0,0,1)+IF(F138=0,0,1)+IF(F157=0,0,1)+IF(F176=0,0,1)+IF(F195=0,0,1))</f>
        <v>790.1</v>
      </c>
      <c r="G218" s="34">
        <f>(G24+G43+G62+G81+G100+G119+G138+G157+G176+G195)/(IF(G24=0,0,1)+IF(G43=0,0,1)+IF(G62=0,0,1)+IF(G81=0,0,1)+IF(G100=0,0,1)+IF(G119=0,0,1)+IF(G138=0,0,1)+IF(G157=0,0,1)+IF(G176=0,0,1)+IF(G195=0,0,1))</f>
        <v>29.2</v>
      </c>
      <c r="H218" s="34">
        <f>(H24+H43+H62+H81+H100+H119+H138+H157+H176+H195)/(IF(H24=0,0,1)+IF(H43=0,0,1)+IF(H62=0,0,1)+IF(H81=0,0,1)+IF(H100=0,0,1)+IF(H119=0,0,1)+IF(H138=0,0,1)+IF(H157=0,0,1)+IF(H176=0,0,1)+IF(H195=0,0,1))</f>
        <v>34.200000000000003</v>
      </c>
      <c r="I218" s="34">
        <f>(I24+I43+I62+I81+I100+I119+I138+I157+I176+I195)/(IF(I24=0,0,1)+IF(I43=0,0,1)+IF(I62=0,0,1)+IF(I81=0,0,1)+IF(I100=0,0,1)+IF(I119=0,0,1)+IF(I138=0,0,1)+IF(I157=0,0,1)+IF(I176=0,0,1)+IF(I195=0,0,1))</f>
        <v>95.3</v>
      </c>
      <c r="J218" s="34">
        <f>(J24+J43+J62+J81+J100+J119+J138+J157+J176+J195)/(IF(J24=0,0,1)+IF(J43=0,0,1)+IF(J62=0,0,1)+IF(J81=0,0,1)+IF(J100=0,0,1)+IF(J119=0,0,1)+IF(J138=0,0,1)+IF(J157=0,0,1)+IF(J176=0,0,1)+IF(J195=0,0,1))</f>
        <v>788.4</v>
      </c>
      <c r="K218" s="34"/>
      <c r="L218" s="34">
        <f>(L24+L43+L62+L81+L100+L119+L138+L157+L176+L195)/(IF(L24=0,0,1)+IF(L43=0,0,1)+IF(L62=0,0,1)+IF(L81=0,0,1)+IF(L100=0,0,1)+IF(L119=0,0,1)+IF(L138=0,0,1)+IF(L157=0,0,1)+IF(L176=0,0,1)+IF(L195=0,0,1))</f>
        <v>62.714000000000013</v>
      </c>
    </row>
  </sheetData>
  <mergeCells count="16">
    <mergeCell ref="C81:D81"/>
    <mergeCell ref="C100:D100"/>
    <mergeCell ref="C24:D24"/>
    <mergeCell ref="C218:E218"/>
    <mergeCell ref="C195:D195"/>
    <mergeCell ref="C119:D119"/>
    <mergeCell ref="C138:D138"/>
    <mergeCell ref="C157:D157"/>
    <mergeCell ref="C176:D176"/>
    <mergeCell ref="C206:D206"/>
    <mergeCell ref="C217:D21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2023-10-15T15:16:15Z</dcterms:modified>
</cp:coreProperties>
</file>